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435"/>
  </bookViews>
  <sheets>
    <sheet name="Ficha técnica base " sheetId="1" r:id="rId1"/>
  </sheets>
  <definedNames>
    <definedName name="raia">#REF!</definedName>
  </definedNames>
  <calcPr calcId="145621"/>
</workbook>
</file>

<file path=xl/calcChain.xml><?xml version="1.0" encoding="utf-8"?>
<calcChain xmlns="http://schemas.openxmlformats.org/spreadsheetml/2006/main">
  <c r="G8" i="1" l="1"/>
  <c r="F8" i="1" s="1"/>
  <c r="G15" i="1" l="1"/>
  <c r="G14" i="1"/>
  <c r="G13" i="1"/>
  <c r="F13" i="1" s="1"/>
  <c r="G12" i="1"/>
  <c r="F12" i="1" s="1"/>
  <c r="G11" i="1"/>
  <c r="F11" i="1" s="1"/>
  <c r="G10" i="1"/>
  <c r="F10" i="1" s="1"/>
  <c r="G9" i="1"/>
  <c r="F9" i="1" s="1"/>
  <c r="F16" i="1" l="1"/>
  <c r="G16" i="1"/>
  <c r="G17" i="1" s="1"/>
  <c r="F17" i="1" l="1"/>
  <c r="F18" i="1" s="1"/>
  <c r="G18" i="1"/>
  <c r="C20" i="1" l="1"/>
  <c r="C22" i="1" s="1"/>
  <c r="C24" i="1" s="1"/>
  <c r="C26" i="1" l="1"/>
  <c r="C28" i="1"/>
</calcChain>
</file>

<file path=xl/sharedStrings.xml><?xml version="1.0" encoding="utf-8"?>
<sst xmlns="http://schemas.openxmlformats.org/spreadsheetml/2006/main" count="37" uniqueCount="34">
  <si>
    <t>FICHA TÉCNICA  DE COZINHA</t>
  </si>
  <si>
    <t xml:space="preserve">Nº doses : </t>
  </si>
  <si>
    <t>Peso</t>
  </si>
  <si>
    <t>Un.</t>
  </si>
  <si>
    <t>Preço / Kg.</t>
  </si>
  <si>
    <t>Custo</t>
  </si>
  <si>
    <t>COMPOSIÇÃO DO PRATO</t>
  </si>
  <si>
    <t>ou</t>
  </si>
  <si>
    <t xml:space="preserve">de </t>
  </si>
  <si>
    <t>Mercadoria</t>
  </si>
  <si>
    <t>Quantidade</t>
  </si>
  <si>
    <t>medida</t>
  </si>
  <si>
    <t>Unidade</t>
  </si>
  <si>
    <t>Consumida</t>
  </si>
  <si>
    <t>Custo total bruto</t>
  </si>
  <si>
    <t xml:space="preserve">Custo estimado para consumos gás, mão-de-obra, etc.
</t>
  </si>
  <si>
    <t>Custo mercad. consumida</t>
  </si>
  <si>
    <t>Custo por pessoa</t>
  </si>
  <si>
    <t>Preço de venda final c/ Iva</t>
  </si>
  <si>
    <t>Indicar o preço de venda ao público</t>
  </si>
  <si>
    <t>Preço de venda s/ Iva</t>
  </si>
  <si>
    <t>Racio  %</t>
  </si>
  <si>
    <t>Margem bruta de lucro</t>
  </si>
  <si>
    <t xml:space="preserve">Modo de preparação: </t>
  </si>
  <si>
    <t>FOTO:</t>
  </si>
  <si>
    <t>Diversos  0,5%</t>
  </si>
  <si>
    <t>lt</t>
  </si>
  <si>
    <t>kg</t>
  </si>
  <si>
    <t xml:space="preserve">açucar </t>
  </si>
  <si>
    <t>limonada</t>
  </si>
  <si>
    <t>sumo de limão (sumo de 8 limões médios aprox.)</t>
  </si>
  <si>
    <t>raspa de limão (uma colher de sopa)</t>
  </si>
  <si>
    <t>água (metade quente,  metade fria)</t>
  </si>
  <si>
    <t>custo p/ n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</si>
</sst>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6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name val="Abadi MT Condensed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/>
    <xf numFmtId="0" fontId="0" fillId="0" borderId="0" xfId="0" applyBorder="1" applyAlignment="1"/>
    <xf numFmtId="0" fontId="1" fillId="0" borderId="7" xfId="0" applyFont="1" applyBorder="1"/>
    <xf numFmtId="0" fontId="3" fillId="0" borderId="8" xfId="0" applyFont="1" applyBorder="1" applyAlignment="1" applyProtection="1">
      <alignment vertical="center"/>
      <protection locked="0"/>
    </xf>
    <xf numFmtId="0" fontId="1" fillId="0" borderId="9" xfId="0" applyFont="1" applyBorder="1"/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Protection="1"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44" fontId="1" fillId="0" borderId="12" xfId="0" applyNumberFormat="1" applyFont="1" applyBorder="1"/>
    <xf numFmtId="44" fontId="1" fillId="0" borderId="13" xfId="0" applyNumberFormat="1" applyFont="1" applyBorder="1"/>
    <xf numFmtId="0" fontId="1" fillId="0" borderId="15" xfId="0" applyFont="1" applyBorder="1" applyProtection="1">
      <protection locked="0"/>
    </xf>
    <xf numFmtId="44" fontId="1" fillId="0" borderId="15" xfId="0" applyNumberFormat="1" applyFont="1" applyBorder="1"/>
    <xf numFmtId="0" fontId="1" fillId="0" borderId="17" xfId="0" applyNumberFormat="1" applyFont="1" applyBorder="1" applyAlignment="1" applyProtection="1">
      <alignment horizontal="center"/>
      <protection locked="0"/>
    </xf>
    <xf numFmtId="44" fontId="1" fillId="0" borderId="18" xfId="0" applyNumberFormat="1" applyFont="1" applyBorder="1"/>
    <xf numFmtId="0" fontId="1" fillId="0" borderId="0" xfId="0" applyFont="1" applyBorder="1"/>
    <xf numFmtId="0" fontId="3" fillId="0" borderId="11" xfId="0" applyFont="1" applyBorder="1"/>
    <xf numFmtId="0" fontId="3" fillId="0" borderId="19" xfId="0" applyFont="1" applyBorder="1"/>
    <xf numFmtId="0" fontId="3" fillId="0" borderId="16" xfId="0" applyFont="1" applyBorder="1"/>
    <xf numFmtId="44" fontId="1" fillId="0" borderId="10" xfId="0" applyNumberFormat="1" applyFont="1" applyBorder="1"/>
    <xf numFmtId="0" fontId="1" fillId="0" borderId="0" xfId="0" applyFont="1" applyBorder="1" applyAlignment="1" applyProtection="1">
      <alignment wrapText="1"/>
      <protection locked="0"/>
    </xf>
    <xf numFmtId="0" fontId="3" fillId="0" borderId="14" xfId="0" applyFont="1" applyBorder="1"/>
    <xf numFmtId="0" fontId="3" fillId="0" borderId="0" xfId="0" applyFont="1" applyBorder="1"/>
    <xf numFmtId="0" fontId="3" fillId="0" borderId="17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1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44" fontId="1" fillId="0" borderId="10" xfId="0" applyNumberFormat="1" applyFont="1" applyBorder="1" applyProtection="1">
      <protection locked="0"/>
    </xf>
    <xf numFmtId="0" fontId="4" fillId="0" borderId="0" xfId="0" applyFont="1" applyBorder="1"/>
    <xf numFmtId="10" fontId="1" fillId="0" borderId="10" xfId="0" applyNumberFormat="1" applyFont="1" applyBorder="1"/>
    <xf numFmtId="0" fontId="5" fillId="0" borderId="0" xfId="0" applyFont="1" applyBorder="1"/>
    <xf numFmtId="0" fontId="3" fillId="0" borderId="10" xfId="0" applyFont="1" applyBorder="1" applyProtection="1">
      <protection locked="0"/>
    </xf>
    <xf numFmtId="0" fontId="1" fillId="0" borderId="19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164" fontId="1" fillId="0" borderId="13" xfId="0" applyNumberFormat="1" applyFont="1" applyBorder="1" applyAlignment="1" applyProtection="1">
      <alignment horizontal="center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164" fontId="1" fillId="0" borderId="21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8" xfId="0" applyFont="1" applyBorder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44" fontId="1" fillId="0" borderId="16" xfId="0" applyNumberFormat="1" applyFont="1" applyBorder="1"/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2714625</xdr:colOff>
      <xdr:row>16</xdr:row>
      <xdr:rowOff>57150</xdr:rowOff>
    </xdr:from>
    <xdr:to>
      <xdr:col>1</xdr:col>
      <xdr:colOff>2943225</xdr:colOff>
      <xdr:row>16</xdr:row>
      <xdr:rowOff>228600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28925" y="4248150"/>
          <a:ext cx="228600" cy="171450"/>
        </a:xfrm>
        <a:prstGeom prst="rightArrow">
          <a:avLst>
            <a:gd name="adj1" fmla="val 50000"/>
            <a:gd name="adj2" fmla="val 33333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38099</xdr:colOff>
      <xdr:row>30</xdr:row>
      <xdr:rowOff>38100</xdr:rowOff>
    </xdr:from>
    <xdr:to>
      <xdr:col>1</xdr:col>
      <xdr:colOff>3019424</xdr:colOff>
      <xdr:row>55</xdr:row>
      <xdr:rowOff>31750</xdr:rowOff>
    </xdr:to>
    <xdr:sp macro="" textlink="">
      <xdr:nvSpPr>
        <xdr:cNvPr id="3" name="CaixaDeTexto 2"/>
        <xdr:cNvSpPr txBox="1"/>
      </xdr:nvSpPr>
      <xdr:spPr>
        <a:xfrm>
          <a:off x="152399" y="6057900"/>
          <a:ext cx="2981325" cy="3413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/>
            <a:t>Ponha o açucar e a raspa da casca de limão num frasco de</a:t>
          </a:r>
          <a:r>
            <a:rPr lang="pt-PT" sz="1100" baseline="0"/>
            <a:t> um litro e junte a água. Feche bem e agite até o açucar se dissolver. Junte o sumo de limão e leve ao frigorifico. Ponha o gelo em cada copo e deite uma parte do preparado de limão e 3 partes de água.  </a:t>
          </a:r>
          <a:endParaRPr lang="pt-PT" sz="1100"/>
        </a:p>
      </xdr:txBody>
    </xdr:sp>
    <xdr:clientData/>
  </xdr:twoCellAnchor>
  <xdr:twoCellAnchor>
    <xdr:from>
      <xdr:col>3</xdr:col>
      <xdr:colOff>66675</xdr:colOff>
      <xdr:row>21</xdr:row>
      <xdr:rowOff>9525</xdr:rowOff>
    </xdr:from>
    <xdr:to>
      <xdr:col>3</xdr:col>
      <xdr:colOff>295275</xdr:colOff>
      <xdr:row>21</xdr:row>
      <xdr:rowOff>180975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4010025" y="4991100"/>
          <a:ext cx="228600" cy="171450"/>
        </a:xfrm>
        <a:prstGeom prst="rightArrow">
          <a:avLst>
            <a:gd name="adj1" fmla="val 50000"/>
            <a:gd name="adj2" fmla="val 33333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30</xdr:row>
      <xdr:rowOff>47625</xdr:rowOff>
    </xdr:from>
    <xdr:to>
      <xdr:col>6</xdr:col>
      <xdr:colOff>895350</xdr:colOff>
      <xdr:row>55</xdr:row>
      <xdr:rowOff>47624</xdr:rowOff>
    </xdr:to>
    <xdr:sp macro="" textlink="">
      <xdr:nvSpPr>
        <xdr:cNvPr id="5" name="CaixaDeTexto 4"/>
        <xdr:cNvSpPr txBox="1"/>
      </xdr:nvSpPr>
      <xdr:spPr>
        <a:xfrm>
          <a:off x="3171825" y="6067425"/>
          <a:ext cx="2905125" cy="3419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/>
        </a:p>
      </xdr:txBody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304800</xdr:colOff>
      <xdr:row>46</xdr:row>
      <xdr:rowOff>0</xdr:rowOff>
    </xdr:to>
    <xdr:sp macro="" textlink="">
      <xdr:nvSpPr>
        <xdr:cNvPr id="1027" name="AutoShape 3" descr="Image result for limonada de jengibre"/>
        <xdr:cNvSpPr>
          <a:spLocks noChangeAspect="1" noChangeArrowheads="1"/>
        </xdr:cNvSpPr>
      </xdr:nvSpPr>
      <xdr:spPr bwMode="auto">
        <a:xfrm>
          <a:off x="9201150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2969188</xdr:colOff>
      <xdr:row>35</xdr:row>
      <xdr:rowOff>57150</xdr:rowOff>
    </xdr:from>
    <xdr:to>
      <xdr:col>6</xdr:col>
      <xdr:colOff>561975</xdr:colOff>
      <xdr:row>49</xdr:row>
      <xdr:rowOff>19051</xdr:rowOff>
    </xdr:to>
    <xdr:pic>
      <xdr:nvPicPr>
        <xdr:cNvPr id="12" name="Imagem 11" descr="https://3.bp.blogspot.com/-pAO5AHfjy_c/V3Obe4g619I/AAAAAAAATm8/N_MaMiSVfEMKCcJvkN5Q07fd-llWRl4sQCLcB/s1600/limonada_vista_de_cim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3488" y="6705600"/>
          <a:ext cx="3002987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57"/>
  <sheetViews>
    <sheetView tabSelected="1" zoomScale="175" zoomScaleNormal="175" workbookViewId="0">
      <selection activeCell="B18" sqref="B18:B33"/>
    </sheetView>
  </sheetViews>
  <sheetFormatPr defaultRowHeight="11.25"/>
  <cols>
    <col min="1" max="1" width="1.7109375" style="3" customWidth="1"/>
    <col min="2" max="2" width="36" style="3" customWidth="1"/>
    <col min="3" max="3" width="9.28515625" style="3" customWidth="1"/>
    <col min="4" max="4" width="6" style="3" customWidth="1"/>
    <col min="5" max="5" width="9.5703125" style="3" customWidth="1"/>
    <col min="6" max="6" width="11.7109375" style="3" customWidth="1"/>
    <col min="7" max="7" width="13.85546875" style="3" customWidth="1"/>
    <col min="8" max="8" width="1.42578125" style="3" customWidth="1"/>
    <col min="9" max="9" width="8.42578125" style="3" customWidth="1"/>
    <col min="10" max="16384" width="9.140625" style="3"/>
  </cols>
  <sheetData>
    <row r="1" spans="1:8" ht="24.75" customHeight="1">
      <c r="A1" s="1"/>
      <c r="B1" s="63" t="s">
        <v>0</v>
      </c>
      <c r="C1" s="64"/>
      <c r="D1" s="64"/>
      <c r="E1" s="64"/>
      <c r="F1" s="64"/>
      <c r="G1" s="65"/>
      <c r="H1" s="2"/>
    </row>
    <row r="2" spans="1:8" ht="6.75" customHeight="1">
      <c r="A2" s="4"/>
      <c r="B2" s="5"/>
      <c r="C2" s="5"/>
      <c r="D2" s="5"/>
      <c r="E2" s="5"/>
      <c r="F2" s="5"/>
      <c r="G2" s="5"/>
      <c r="H2" s="6"/>
    </row>
    <row r="3" spans="1:8" ht="21" customHeight="1">
      <c r="A3" s="4"/>
      <c r="B3" s="7" t="s">
        <v>29</v>
      </c>
      <c r="C3" s="8"/>
      <c r="D3" s="5"/>
      <c r="E3" s="9" t="s">
        <v>1</v>
      </c>
      <c r="F3" s="9"/>
      <c r="G3" s="10">
        <v>300</v>
      </c>
      <c r="H3" s="6"/>
    </row>
    <row r="4" spans="1:8" ht="6.75" customHeight="1">
      <c r="A4" s="4"/>
      <c r="B4" s="5"/>
      <c r="C4" s="5"/>
      <c r="D4" s="5"/>
      <c r="E4" s="5"/>
      <c r="F4" s="5"/>
      <c r="G4" s="5"/>
      <c r="H4" s="6"/>
    </row>
    <row r="5" spans="1:8" ht="14.25" customHeight="1">
      <c r="A5" s="4"/>
      <c r="B5" s="11"/>
      <c r="C5" s="12" t="s">
        <v>2</v>
      </c>
      <c r="D5" s="13" t="s">
        <v>3</v>
      </c>
      <c r="E5" s="14" t="s">
        <v>4</v>
      </c>
      <c r="F5" s="71" t="s">
        <v>33</v>
      </c>
      <c r="G5" s="13" t="s">
        <v>5</v>
      </c>
      <c r="H5" s="6"/>
    </row>
    <row r="6" spans="1:8" ht="14.25" customHeight="1">
      <c r="A6" s="4"/>
      <c r="B6" s="15" t="s">
        <v>6</v>
      </c>
      <c r="C6" s="16" t="s">
        <v>7</v>
      </c>
      <c r="D6" s="17" t="s">
        <v>8</v>
      </c>
      <c r="E6" s="18" t="s">
        <v>7</v>
      </c>
      <c r="F6" s="72"/>
      <c r="G6" s="17" t="s">
        <v>9</v>
      </c>
      <c r="H6" s="6"/>
    </row>
    <row r="7" spans="1:8" s="23" customFormat="1" ht="14.25" customHeight="1">
      <c r="A7" s="19"/>
      <c r="B7" s="60"/>
      <c r="C7" s="20" t="s">
        <v>10</v>
      </c>
      <c r="D7" s="21" t="s">
        <v>11</v>
      </c>
      <c r="E7" s="18" t="s">
        <v>12</v>
      </c>
      <c r="F7" s="73"/>
      <c r="G7" s="21" t="s">
        <v>13</v>
      </c>
      <c r="H7" s="22"/>
    </row>
    <row r="8" spans="1:8" s="23" customFormat="1" ht="14.25" customHeight="1">
      <c r="A8" s="19"/>
      <c r="B8" s="24" t="s">
        <v>32</v>
      </c>
      <c r="C8" s="57">
        <v>0.7</v>
      </c>
      <c r="D8" s="25" t="s">
        <v>26</v>
      </c>
      <c r="E8" s="26">
        <v>0.12</v>
      </c>
      <c r="F8" s="27">
        <f>G8*$G$3</f>
        <v>25.199999999999996</v>
      </c>
      <c r="G8" s="27">
        <f>C8*E8</f>
        <v>8.3999999999999991E-2</v>
      </c>
      <c r="H8" s="22"/>
    </row>
    <row r="9" spans="1:8" s="23" customFormat="1" ht="14.25" customHeight="1">
      <c r="A9" s="19"/>
      <c r="B9" s="28" t="s">
        <v>30</v>
      </c>
      <c r="C9" s="58">
        <v>0.35</v>
      </c>
      <c r="D9" s="25" t="s">
        <v>26</v>
      </c>
      <c r="E9" s="29">
        <v>2.09</v>
      </c>
      <c r="F9" s="27">
        <f t="shared" ref="F9:F13" si="0">G9*$G$3</f>
        <v>219.45</v>
      </c>
      <c r="G9" s="27">
        <f>C9*E9</f>
        <v>0.73149999999999993</v>
      </c>
      <c r="H9" s="22"/>
    </row>
    <row r="10" spans="1:8" ht="14.25" customHeight="1">
      <c r="A10" s="4"/>
      <c r="B10" s="61" t="s">
        <v>28</v>
      </c>
      <c r="C10" s="58">
        <v>0.35</v>
      </c>
      <c r="D10" s="25" t="s">
        <v>27</v>
      </c>
      <c r="E10" s="29">
        <v>0.67</v>
      </c>
      <c r="F10" s="27">
        <f t="shared" si="0"/>
        <v>70.349999999999994</v>
      </c>
      <c r="G10" s="27">
        <f>C10*E10</f>
        <v>0.23449999999999999</v>
      </c>
      <c r="H10" s="6"/>
    </row>
    <row r="11" spans="1:8" ht="14.25" customHeight="1">
      <c r="A11" s="4"/>
      <c r="B11" s="61" t="s">
        <v>31</v>
      </c>
      <c r="C11" s="58">
        <v>0.02</v>
      </c>
      <c r="D11" s="25" t="s">
        <v>27</v>
      </c>
      <c r="E11" s="29">
        <v>2.09</v>
      </c>
      <c r="F11" s="27">
        <f t="shared" si="0"/>
        <v>12.54</v>
      </c>
      <c r="G11" s="27">
        <f>C11*E11</f>
        <v>4.1799999999999997E-2</v>
      </c>
      <c r="H11" s="6"/>
    </row>
    <row r="12" spans="1:8" ht="14.25" customHeight="1">
      <c r="A12" s="4"/>
      <c r="B12" s="28"/>
      <c r="C12" s="58"/>
      <c r="D12" s="25"/>
      <c r="E12" s="29"/>
      <c r="F12" s="27">
        <f t="shared" si="0"/>
        <v>0</v>
      </c>
      <c r="G12" s="27">
        <f>C12*E12</f>
        <v>0</v>
      </c>
      <c r="H12" s="6"/>
    </row>
    <row r="13" spans="1:8" ht="14.25" customHeight="1">
      <c r="A13" s="4"/>
      <c r="B13" s="28"/>
      <c r="C13" s="58"/>
      <c r="D13" s="25"/>
      <c r="E13" s="29"/>
      <c r="F13" s="27">
        <f t="shared" si="0"/>
        <v>0</v>
      </c>
      <c r="G13" s="27">
        <f>C13*E13</f>
        <v>0</v>
      </c>
      <c r="H13" s="6"/>
    </row>
    <row r="14" spans="1:8" ht="14.25" customHeight="1">
      <c r="A14" s="4"/>
      <c r="B14" s="28"/>
      <c r="C14" s="58"/>
      <c r="D14" s="25"/>
      <c r="E14" s="29"/>
      <c r="F14" s="70"/>
      <c r="G14" s="27">
        <f>C14*E14</f>
        <v>0</v>
      </c>
      <c r="H14" s="6"/>
    </row>
    <row r="15" spans="1:8" ht="14.25" customHeight="1">
      <c r="A15" s="4"/>
      <c r="B15" s="62"/>
      <c r="C15" s="59"/>
      <c r="D15" s="30"/>
      <c r="E15" s="31"/>
      <c r="F15" s="70"/>
      <c r="G15" s="27">
        <f>C15*E15</f>
        <v>0</v>
      </c>
      <c r="H15" s="6"/>
    </row>
    <row r="16" spans="1:8" ht="14.25" customHeight="1">
      <c r="A16" s="4"/>
      <c r="B16" s="32"/>
      <c r="C16" s="33" t="s">
        <v>14</v>
      </c>
      <c r="D16" s="34"/>
      <c r="E16" s="35"/>
      <c r="F16" s="36">
        <f>SUM(F8:F15)</f>
        <v>327.54000000000002</v>
      </c>
      <c r="G16" s="36">
        <f>SUM(G8:G15)</f>
        <v>1.0917999999999999</v>
      </c>
      <c r="H16" s="6"/>
    </row>
    <row r="17" spans="1:15" ht="33.75">
      <c r="A17" s="4"/>
      <c r="B17" s="37" t="s">
        <v>15</v>
      </c>
      <c r="C17" s="38" t="s">
        <v>25</v>
      </c>
      <c r="D17" s="39"/>
      <c r="E17" s="35"/>
      <c r="F17" s="36">
        <f>F16*0.5</f>
        <v>163.77000000000001</v>
      </c>
      <c r="G17" s="36">
        <f>G16*0.5</f>
        <v>0.54589999999999994</v>
      </c>
      <c r="H17" s="6"/>
    </row>
    <row r="18" spans="1:15" ht="14.25" customHeight="1">
      <c r="A18" s="4"/>
      <c r="B18" s="32"/>
      <c r="C18" s="40" t="s">
        <v>16</v>
      </c>
      <c r="D18" s="41"/>
      <c r="E18" s="42"/>
      <c r="F18" s="36">
        <f>SUM(F16:F17)</f>
        <v>491.31000000000006</v>
      </c>
      <c r="G18" s="36">
        <f>SUM(G16:G17)</f>
        <v>1.6376999999999997</v>
      </c>
      <c r="H18" s="6"/>
    </row>
    <row r="19" spans="1:15" ht="8.25" customHeight="1">
      <c r="A19" s="4"/>
      <c r="B19" s="32"/>
      <c r="C19" s="32"/>
      <c r="D19" s="32"/>
      <c r="E19" s="32"/>
      <c r="F19" s="32"/>
      <c r="G19" s="32"/>
      <c r="H19" s="6"/>
    </row>
    <row r="20" spans="1:15">
      <c r="A20" s="4"/>
      <c r="B20" s="43" t="s">
        <v>17</v>
      </c>
      <c r="C20" s="36">
        <f>G18/G3</f>
        <v>5.4589999999999994E-3</v>
      </c>
      <c r="D20" s="32"/>
      <c r="E20" s="32"/>
      <c r="F20" s="32"/>
      <c r="G20" s="32"/>
      <c r="H20" s="6"/>
    </row>
    <row r="21" spans="1:15" ht="6" customHeight="1">
      <c r="A21" s="4"/>
      <c r="B21" s="44"/>
      <c r="C21" s="32"/>
      <c r="D21" s="32"/>
      <c r="E21" s="32"/>
      <c r="F21" s="32"/>
      <c r="G21" s="32"/>
      <c r="H21" s="6"/>
    </row>
    <row r="22" spans="1:15" ht="15">
      <c r="A22" s="4"/>
      <c r="B22" s="43" t="s">
        <v>18</v>
      </c>
      <c r="C22" s="45">
        <f>C20*100/20*1.23</f>
        <v>3.3572849999999994E-2</v>
      </c>
      <c r="D22" s="46"/>
      <c r="E22" s="32" t="s">
        <v>19</v>
      </c>
      <c r="F22" s="32"/>
      <c r="G22" s="32"/>
      <c r="H22" s="6"/>
    </row>
    <row r="23" spans="1:15" ht="6" customHeight="1">
      <c r="A23" s="4"/>
      <c r="B23" s="44"/>
      <c r="C23" s="32"/>
      <c r="D23" s="32"/>
      <c r="E23" s="32"/>
      <c r="F23" s="32"/>
      <c r="G23" s="32"/>
      <c r="H23" s="6"/>
    </row>
    <row r="24" spans="1:15">
      <c r="A24" s="4"/>
      <c r="B24" s="43" t="s">
        <v>20</v>
      </c>
      <c r="C24" s="45">
        <f>C22/1.23</f>
        <v>2.7294999999999996E-2</v>
      </c>
      <c r="D24" s="32"/>
      <c r="E24" s="32"/>
      <c r="F24" s="32"/>
      <c r="G24" s="32"/>
      <c r="H24" s="6"/>
    </row>
    <row r="25" spans="1:15" ht="5.25" customHeight="1">
      <c r="A25" s="4"/>
      <c r="B25" s="44"/>
      <c r="C25" s="32"/>
      <c r="D25" s="32"/>
      <c r="E25" s="32"/>
      <c r="F25" s="32"/>
      <c r="G25" s="32"/>
      <c r="H25" s="6"/>
    </row>
    <row r="26" spans="1:15">
      <c r="A26" s="4"/>
      <c r="B26" s="43" t="s">
        <v>21</v>
      </c>
      <c r="C26" s="47">
        <f>C20/C24</f>
        <v>0.2</v>
      </c>
      <c r="D26" s="32"/>
      <c r="E26" s="48"/>
      <c r="F26" s="48"/>
      <c r="G26" s="32"/>
      <c r="H26" s="6"/>
    </row>
    <row r="27" spans="1:15" ht="6" customHeight="1">
      <c r="A27" s="4"/>
      <c r="B27" s="44"/>
      <c r="C27" s="32"/>
      <c r="D27" s="32"/>
      <c r="E27" s="32"/>
      <c r="F27" s="32"/>
      <c r="G27" s="32"/>
      <c r="H27" s="6"/>
      <c r="O27"/>
    </row>
    <row r="28" spans="1:15">
      <c r="A28" s="4"/>
      <c r="B28" s="43" t="s">
        <v>22</v>
      </c>
      <c r="C28" s="36">
        <f>C24-C20</f>
        <v>2.1835999999999998E-2</v>
      </c>
      <c r="D28" s="32"/>
      <c r="E28" s="32"/>
      <c r="F28" s="32"/>
      <c r="G28" s="32"/>
      <c r="H28" s="6"/>
    </row>
    <row r="29" spans="1:15" ht="4.5" customHeight="1">
      <c r="A29" s="4"/>
      <c r="B29" s="32"/>
      <c r="C29" s="32"/>
      <c r="D29" s="32"/>
      <c r="E29" s="32"/>
      <c r="F29" s="32"/>
      <c r="G29" s="32"/>
      <c r="H29" s="6"/>
    </row>
    <row r="30" spans="1:15">
      <c r="A30" s="4"/>
      <c r="B30" s="49" t="s">
        <v>23</v>
      </c>
      <c r="C30" s="49" t="s">
        <v>24</v>
      </c>
      <c r="D30" s="50"/>
      <c r="E30" s="50"/>
      <c r="F30" s="50"/>
      <c r="G30" s="51"/>
      <c r="H30" s="6"/>
    </row>
    <row r="31" spans="1:15">
      <c r="A31" s="4"/>
      <c r="B31" s="52"/>
      <c r="C31" s="66"/>
      <c r="D31" s="66"/>
      <c r="E31" s="66"/>
      <c r="F31" s="66"/>
      <c r="G31" s="67"/>
      <c r="H31" s="6"/>
    </row>
    <row r="32" spans="1:15">
      <c r="A32" s="4"/>
      <c r="B32" s="52"/>
      <c r="C32" s="66"/>
      <c r="D32" s="66"/>
      <c r="E32" s="66"/>
      <c r="F32" s="66"/>
      <c r="G32" s="67"/>
      <c r="H32" s="6"/>
    </row>
    <row r="33" spans="1:14">
      <c r="A33" s="4"/>
      <c r="B33" s="52"/>
      <c r="C33" s="66"/>
      <c r="D33" s="66"/>
      <c r="E33" s="66"/>
      <c r="F33" s="66"/>
      <c r="G33" s="67"/>
      <c r="H33" s="6"/>
    </row>
    <row r="34" spans="1:14" ht="4.5" customHeight="1">
      <c r="A34" s="4"/>
      <c r="B34" s="52"/>
      <c r="C34" s="66"/>
      <c r="D34" s="66"/>
      <c r="E34" s="66"/>
      <c r="F34" s="66"/>
      <c r="G34" s="67"/>
      <c r="H34" s="6"/>
    </row>
    <row r="35" spans="1:14">
      <c r="A35" s="4"/>
      <c r="B35" s="52"/>
      <c r="C35" s="66"/>
      <c r="D35" s="66"/>
      <c r="E35" s="66"/>
      <c r="F35" s="66"/>
      <c r="G35" s="67"/>
      <c r="H35" s="6"/>
    </row>
    <row r="36" spans="1:14">
      <c r="A36" s="4"/>
      <c r="B36" s="52"/>
      <c r="C36" s="66"/>
      <c r="D36" s="66"/>
      <c r="E36" s="66"/>
      <c r="F36" s="66"/>
      <c r="G36" s="67"/>
      <c r="H36" s="6"/>
    </row>
    <row r="37" spans="1:14">
      <c r="A37" s="4"/>
      <c r="B37" s="52"/>
      <c r="C37" s="66"/>
      <c r="D37" s="66"/>
      <c r="E37" s="66"/>
      <c r="F37" s="66"/>
      <c r="G37" s="67"/>
      <c r="H37" s="6"/>
    </row>
    <row r="38" spans="1:14">
      <c r="A38" s="4"/>
      <c r="B38" s="52"/>
      <c r="C38" s="66"/>
      <c r="D38" s="66"/>
      <c r="E38" s="66"/>
      <c r="F38" s="66"/>
      <c r="G38" s="67"/>
      <c r="H38" s="6"/>
    </row>
    <row r="39" spans="1:14">
      <c r="A39" s="4"/>
      <c r="B39" s="52"/>
      <c r="C39" s="66"/>
      <c r="D39" s="66"/>
      <c r="E39" s="66"/>
      <c r="F39" s="66"/>
      <c r="G39" s="67"/>
      <c r="H39" s="6"/>
    </row>
    <row r="40" spans="1:14">
      <c r="A40" s="4"/>
      <c r="B40" s="52"/>
      <c r="C40" s="66"/>
      <c r="D40" s="66"/>
      <c r="E40" s="66"/>
      <c r="F40" s="66"/>
      <c r="G40" s="67"/>
      <c r="H40" s="6"/>
    </row>
    <row r="41" spans="1:14" ht="12.75">
      <c r="A41" s="4"/>
      <c r="B41" s="52"/>
      <c r="C41" s="66"/>
      <c r="D41" s="66"/>
      <c r="E41" s="66"/>
      <c r="F41" s="66"/>
      <c r="G41" s="67"/>
      <c r="H41" s="6"/>
      <c r="J41"/>
    </row>
    <row r="42" spans="1:14">
      <c r="A42" s="4"/>
      <c r="B42" s="52"/>
      <c r="C42" s="66"/>
      <c r="D42" s="66"/>
      <c r="E42" s="66"/>
      <c r="F42" s="66"/>
      <c r="G42" s="67"/>
      <c r="H42" s="6"/>
    </row>
    <row r="43" spans="1:14">
      <c r="A43" s="4"/>
      <c r="B43" s="52"/>
      <c r="C43" s="66"/>
      <c r="D43" s="66"/>
      <c r="E43" s="66"/>
      <c r="F43" s="66"/>
      <c r="G43" s="67"/>
      <c r="H43" s="6"/>
    </row>
    <row r="44" spans="1:14">
      <c r="A44" s="4"/>
      <c r="B44" s="52"/>
      <c r="C44" s="66"/>
      <c r="D44" s="66"/>
      <c r="E44" s="66"/>
      <c r="F44" s="66"/>
      <c r="G44" s="67"/>
      <c r="H44" s="6"/>
    </row>
    <row r="45" spans="1:14" ht="12.75">
      <c r="A45" s="4"/>
      <c r="B45" s="52"/>
      <c r="C45" s="66"/>
      <c r="D45" s="66"/>
      <c r="E45" s="66"/>
      <c r="F45" s="66"/>
      <c r="G45" s="67"/>
      <c r="H45" s="6"/>
      <c r="N45"/>
    </row>
    <row r="46" spans="1:14">
      <c r="A46" s="4"/>
      <c r="B46" s="52"/>
      <c r="C46" s="66"/>
      <c r="D46" s="66"/>
      <c r="E46" s="66"/>
      <c r="F46" s="66"/>
      <c r="G46" s="67"/>
      <c r="H46" s="6"/>
    </row>
    <row r="47" spans="1:14">
      <c r="A47" s="4"/>
      <c r="B47" s="52"/>
      <c r="C47" s="66"/>
      <c r="D47" s="66"/>
      <c r="E47" s="66"/>
      <c r="F47" s="66"/>
      <c r="G47" s="67"/>
      <c r="H47" s="6"/>
    </row>
    <row r="48" spans="1:14">
      <c r="A48" s="4"/>
      <c r="B48" s="52"/>
      <c r="C48" s="66"/>
      <c r="D48" s="66"/>
      <c r="E48" s="66"/>
      <c r="F48" s="66"/>
      <c r="G48" s="67"/>
      <c r="H48" s="6"/>
    </row>
    <row r="49" spans="1:8">
      <c r="A49" s="4"/>
      <c r="B49" s="52"/>
      <c r="C49" s="66"/>
      <c r="D49" s="66"/>
      <c r="E49" s="66"/>
      <c r="F49" s="66"/>
      <c r="G49" s="67"/>
      <c r="H49" s="6"/>
    </row>
    <row r="50" spans="1:8">
      <c r="A50" s="4"/>
      <c r="B50" s="52"/>
      <c r="C50" s="66"/>
      <c r="D50" s="66"/>
      <c r="E50" s="66"/>
      <c r="F50" s="66"/>
      <c r="G50" s="67"/>
      <c r="H50" s="6"/>
    </row>
    <row r="51" spans="1:8">
      <c r="A51" s="4"/>
      <c r="B51" s="52"/>
      <c r="C51" s="66"/>
      <c r="D51" s="66"/>
      <c r="E51" s="66"/>
      <c r="F51" s="66"/>
      <c r="G51" s="67"/>
      <c r="H51" s="6"/>
    </row>
    <row r="52" spans="1:8">
      <c r="A52" s="4"/>
      <c r="B52" s="52"/>
      <c r="C52" s="66"/>
      <c r="D52" s="66"/>
      <c r="E52" s="66"/>
      <c r="F52" s="66"/>
      <c r="G52" s="67"/>
      <c r="H52" s="6"/>
    </row>
    <row r="53" spans="1:8" ht="6" customHeight="1">
      <c r="A53" s="4"/>
      <c r="B53" s="52"/>
      <c r="C53" s="66"/>
      <c r="D53" s="66"/>
      <c r="E53" s="66"/>
      <c r="F53" s="66"/>
      <c r="G53" s="67"/>
      <c r="H53" s="6"/>
    </row>
    <row r="54" spans="1:8">
      <c r="A54" s="4"/>
      <c r="B54" s="52"/>
      <c r="C54" s="66"/>
      <c r="D54" s="66"/>
      <c r="E54" s="66"/>
      <c r="F54" s="66"/>
      <c r="G54" s="67"/>
      <c r="H54" s="6"/>
    </row>
    <row r="55" spans="1:8">
      <c r="A55" s="4"/>
      <c r="B55" s="52"/>
      <c r="C55" s="66"/>
      <c r="D55" s="66"/>
      <c r="E55" s="66"/>
      <c r="F55" s="66"/>
      <c r="G55" s="67"/>
      <c r="H55" s="6"/>
    </row>
    <row r="56" spans="1:8">
      <c r="A56" s="4"/>
      <c r="B56" s="53"/>
      <c r="C56" s="68"/>
      <c r="D56" s="68"/>
      <c r="E56" s="68"/>
      <c r="F56" s="68"/>
      <c r="G56" s="69"/>
      <c r="H56" s="6"/>
    </row>
    <row r="57" spans="1:8" ht="12" thickBot="1">
      <c r="A57" s="54"/>
      <c r="B57" s="55"/>
      <c r="C57" s="55"/>
      <c r="D57" s="55"/>
      <c r="E57" s="55"/>
      <c r="F57" s="55"/>
      <c r="G57" s="55"/>
      <c r="H57" s="56"/>
    </row>
  </sheetData>
  <sheetProtection insertRows="0" autoFilter="0"/>
  <mergeCells count="3">
    <mergeCell ref="B1:G1"/>
    <mergeCell ref="C31:G56"/>
    <mergeCell ref="F5:F7"/>
  </mergeCells>
  <pageMargins left="0.74803149606299213" right="0.74803149606299213" top="0.98425196850393704" bottom="0.98425196850393704" header="0" footer="0"/>
  <pageSetup paperSize="9" scale="59" orientation="portrait" horizontalDpi="4294967294" verticalDpi="300" r:id="rId1"/>
  <headerFooter alignWithMargins="0">
    <oddFooter>&amp;RAdérito Almeida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Ficha técnica base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Antonio Ausgusto Silva. Silva Barreto</cp:lastModifiedBy>
  <cp:lastPrinted>2016-11-16T21:47:53Z</cp:lastPrinted>
  <dcterms:created xsi:type="dcterms:W3CDTF">2013-05-27T21:07:52Z</dcterms:created>
  <dcterms:modified xsi:type="dcterms:W3CDTF">2019-01-28T14:48:21Z</dcterms:modified>
</cp:coreProperties>
</file>